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.zymkowska\Desktop\Magda\Letnie utrzymanie dróg\Zapytanie ofertowe\2023 r.- zamiatanie ręczne\"/>
    </mc:Choice>
  </mc:AlternateContent>
  <xr:revisionPtr revIDLastSave="0" documentId="8_{225F5523-27BB-428B-A1DE-182FD26AEB81}" xr6:coauthVersionLast="47" xr6:coauthVersionMax="47" xr10:uidLastSave="{00000000-0000-0000-0000-000000000000}"/>
  <bookViews>
    <workbookView xWindow="1860" yWindow="1860" windowWidth="21600" windowHeight="11385" xr2:uid="{04C1657F-9CFB-4F7A-8941-9CF47106FF3E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E54" i="1" s="1"/>
  <c r="F54" i="1" s="1"/>
  <c r="D53" i="1"/>
  <c r="E53" i="1"/>
  <c r="F53" i="1"/>
  <c r="D36" i="1"/>
  <c r="E36" i="1" s="1"/>
  <c r="F36" i="1" s="1"/>
  <c r="D49" i="1"/>
  <c r="E49" i="1" s="1"/>
  <c r="F49" i="1" s="1"/>
  <c r="D50" i="1"/>
  <c r="E50" i="1" s="1"/>
  <c r="F50" i="1" s="1"/>
  <c r="D51" i="1"/>
  <c r="E51" i="1" s="1"/>
  <c r="F51" i="1" s="1"/>
  <c r="D52" i="1"/>
  <c r="E52" i="1" s="1"/>
  <c r="F52" i="1" s="1"/>
  <c r="D55" i="1"/>
  <c r="E55" i="1" s="1"/>
  <c r="F55" i="1" s="1"/>
  <c r="D56" i="1"/>
  <c r="E56" i="1" s="1"/>
  <c r="F56" i="1" s="1"/>
  <c r="D57" i="1"/>
  <c r="E57" i="1" s="1"/>
  <c r="F57" i="1" s="1"/>
  <c r="D48" i="1"/>
  <c r="E48" i="1" s="1"/>
  <c r="F48" i="1" s="1"/>
  <c r="D14" i="1"/>
  <c r="E14" i="1" s="1"/>
  <c r="F14" i="1" s="1"/>
  <c r="D15" i="1"/>
  <c r="E15" i="1" s="1"/>
  <c r="F15" i="1" s="1"/>
  <c r="D16" i="1"/>
  <c r="E16" i="1" s="1"/>
  <c r="F16" i="1" s="1"/>
  <c r="D17" i="1"/>
  <c r="E17" i="1" s="1"/>
  <c r="F17" i="1" s="1"/>
  <c r="D18" i="1"/>
  <c r="E18" i="1" s="1"/>
  <c r="F18" i="1" s="1"/>
  <c r="D19" i="1"/>
  <c r="E19" i="1" s="1"/>
  <c r="F19" i="1" s="1"/>
  <c r="D20" i="1"/>
  <c r="E20" i="1" s="1"/>
  <c r="F20" i="1" s="1"/>
  <c r="D21" i="1"/>
  <c r="E21" i="1" s="1"/>
  <c r="F21" i="1" s="1"/>
  <c r="D22" i="1"/>
  <c r="E22" i="1" s="1"/>
  <c r="F22" i="1" s="1"/>
  <c r="D23" i="1"/>
  <c r="E23" i="1" s="1"/>
  <c r="F23" i="1" s="1"/>
  <c r="D24" i="1"/>
  <c r="E24" i="1" s="1"/>
  <c r="F24" i="1" s="1"/>
  <c r="D25" i="1"/>
  <c r="E25" i="1" s="1"/>
  <c r="F25" i="1" s="1"/>
  <c r="D26" i="1"/>
  <c r="E26" i="1" s="1"/>
  <c r="F26" i="1" s="1"/>
  <c r="D27" i="1"/>
  <c r="E27" i="1" s="1"/>
  <c r="F27" i="1" s="1"/>
  <c r="D28" i="1"/>
  <c r="E28" i="1" s="1"/>
  <c r="F28" i="1" s="1"/>
  <c r="D29" i="1"/>
  <c r="E29" i="1" s="1"/>
  <c r="F29" i="1" s="1"/>
  <c r="D30" i="1"/>
  <c r="E30" i="1" s="1"/>
  <c r="F30" i="1" s="1"/>
  <c r="D31" i="1"/>
  <c r="E31" i="1" s="1"/>
  <c r="F31" i="1" s="1"/>
  <c r="D32" i="1"/>
  <c r="E32" i="1" s="1"/>
  <c r="F32" i="1" s="1"/>
  <c r="D33" i="1"/>
  <c r="E33" i="1" s="1"/>
  <c r="F33" i="1" s="1"/>
  <c r="D34" i="1"/>
  <c r="E34" i="1" s="1"/>
  <c r="F34" i="1" s="1"/>
  <c r="D35" i="1"/>
  <c r="E35" i="1" s="1"/>
  <c r="F35" i="1" s="1"/>
  <c r="D37" i="1"/>
  <c r="E37" i="1" s="1"/>
  <c r="F37" i="1" s="1"/>
  <c r="D38" i="1"/>
  <c r="E38" i="1" s="1"/>
  <c r="F38" i="1" s="1"/>
  <c r="D39" i="1"/>
  <c r="E39" i="1" s="1"/>
  <c r="F39" i="1" s="1"/>
  <c r="D40" i="1"/>
  <c r="E40" i="1" s="1"/>
  <c r="F40" i="1" s="1"/>
  <c r="D41" i="1"/>
  <c r="E41" i="1" s="1"/>
  <c r="F41" i="1" s="1"/>
  <c r="D42" i="1"/>
  <c r="E42" i="1" s="1"/>
  <c r="F42" i="1" s="1"/>
  <c r="D43" i="1"/>
  <c r="E43" i="1" s="1"/>
  <c r="F43" i="1" s="1"/>
  <c r="D44" i="1"/>
  <c r="E44" i="1" s="1"/>
  <c r="F44" i="1" s="1"/>
  <c r="D45" i="1"/>
  <c r="E45" i="1" s="1"/>
  <c r="F45" i="1" s="1"/>
  <c r="D46" i="1"/>
  <c r="E46" i="1" s="1"/>
  <c r="F46" i="1" s="1"/>
  <c r="D7" i="1"/>
  <c r="E7" i="1" s="1"/>
  <c r="F7" i="1" s="1"/>
  <c r="D8" i="1"/>
  <c r="E8" i="1" s="1"/>
  <c r="F8" i="1" s="1"/>
  <c r="D9" i="1"/>
  <c r="E9" i="1" s="1"/>
  <c r="F9" i="1" s="1"/>
  <c r="D10" i="1"/>
  <c r="E10" i="1" s="1"/>
  <c r="F10" i="1" s="1"/>
  <c r="D11" i="1"/>
  <c r="E11" i="1" s="1"/>
  <c r="F11" i="1" s="1"/>
  <c r="D12" i="1"/>
  <c r="E12" i="1" s="1"/>
  <c r="F12" i="1" s="1"/>
  <c r="D13" i="1"/>
  <c r="E13" i="1" s="1"/>
  <c r="F13" i="1" s="1"/>
  <c r="D6" i="1"/>
  <c r="C58" i="1"/>
  <c r="D58" i="1" l="1"/>
  <c r="E6" i="1"/>
  <c r="F6" i="1" l="1"/>
  <c r="F58" i="1" s="1"/>
  <c r="E58" i="1"/>
</calcChain>
</file>

<file path=xl/sharedStrings.xml><?xml version="1.0" encoding="utf-8"?>
<sst xmlns="http://schemas.openxmlformats.org/spreadsheetml/2006/main" count="113" uniqueCount="67">
  <si>
    <t xml:space="preserve">Nazwa/lokalizacja </t>
  </si>
  <si>
    <t>rodzaj nawierzchni</t>
  </si>
  <si>
    <t>Akacjowa</t>
  </si>
  <si>
    <t>asfalt</t>
  </si>
  <si>
    <t>Bema</t>
  </si>
  <si>
    <t>polbruk</t>
  </si>
  <si>
    <t>Boczna</t>
  </si>
  <si>
    <t>Brzozowa</t>
  </si>
  <si>
    <t>Bukowa</t>
  </si>
  <si>
    <t>Cisowa</t>
  </si>
  <si>
    <t>Gumbińska</t>
  </si>
  <si>
    <t>Jaworowa</t>
  </si>
  <si>
    <t>Jodłowa</t>
  </si>
  <si>
    <t>Kajki</t>
  </si>
  <si>
    <t>Klonowa</t>
  </si>
  <si>
    <t>Kombatantów</t>
  </si>
  <si>
    <t>Konopnickiej</t>
  </si>
  <si>
    <t>trelinka</t>
  </si>
  <si>
    <t>Królewiecka</t>
  </si>
  <si>
    <t xml:space="preserve">Lipowa </t>
  </si>
  <si>
    <t>Lwowska</t>
  </si>
  <si>
    <t>asfalt/ polbruk</t>
  </si>
  <si>
    <t xml:space="preserve">Mazurska </t>
  </si>
  <si>
    <t>Mikołajczyka</t>
  </si>
  <si>
    <t>Modrzewiowa + parking</t>
  </si>
  <si>
    <t>Nad Jarem</t>
  </si>
  <si>
    <t>Ogrodowa</t>
  </si>
  <si>
    <t>Okrężna</t>
  </si>
  <si>
    <t>Osiedle II</t>
  </si>
  <si>
    <r>
      <t xml:space="preserve">Plac Zwycięstwa                                    </t>
    </r>
    <r>
      <rPr>
        <sz val="10.5"/>
        <rFont val="Arial"/>
        <family val="2"/>
        <charset val="238"/>
      </rPr>
      <t>str wschodnia + parking</t>
    </r>
  </si>
  <si>
    <r>
      <t xml:space="preserve">Plac Zwycięstwa                                    </t>
    </r>
    <r>
      <rPr>
        <sz val="10.5"/>
        <rFont val="Arial"/>
        <family val="2"/>
        <charset val="238"/>
      </rPr>
      <t>str północna + parking</t>
    </r>
  </si>
  <si>
    <t>asfalt/polbruk</t>
  </si>
  <si>
    <r>
      <t xml:space="preserve">Plac Zwycięstwa                                    </t>
    </r>
    <r>
      <rPr>
        <sz val="10.5"/>
        <rFont val="Arial"/>
        <family val="2"/>
        <charset val="238"/>
      </rPr>
      <t>str południowa + parking</t>
    </r>
  </si>
  <si>
    <r>
      <t xml:space="preserve">Plac Zwycięstwa                                    </t>
    </r>
    <r>
      <rPr>
        <sz val="10.5"/>
        <rFont val="Arial"/>
        <family val="2"/>
        <charset val="238"/>
      </rPr>
      <t>str zachodnia + parking</t>
    </r>
  </si>
  <si>
    <t>Plażowa</t>
  </si>
  <si>
    <t>Promenada Zdrojowa</t>
  </si>
  <si>
    <t>Spacerowa</t>
  </si>
  <si>
    <t>Sosnowa</t>
  </si>
  <si>
    <t>Stadionowa</t>
  </si>
  <si>
    <t>Topolowa</t>
  </si>
  <si>
    <t>Warszawska</t>
  </si>
  <si>
    <t>Wczasowa</t>
  </si>
  <si>
    <r>
      <t xml:space="preserve">Wczasowa </t>
    </r>
    <r>
      <rPr>
        <sz val="12"/>
        <rFont val="Arial"/>
        <family val="2"/>
        <charset val="238"/>
      </rPr>
      <t>wjazd do Witalu</t>
    </r>
  </si>
  <si>
    <t>Wierzbowa</t>
  </si>
  <si>
    <t>Zadumy</t>
  </si>
  <si>
    <r>
      <t xml:space="preserve">Promenada Zdrojowa- </t>
    </r>
    <r>
      <rPr>
        <sz val="12"/>
        <rFont val="Arial"/>
        <family val="2"/>
        <charset val="238"/>
      </rPr>
      <t xml:space="preserve">przedłużenie do ul. Jeziorowej </t>
    </r>
  </si>
  <si>
    <t>Spokojna</t>
  </si>
  <si>
    <r>
      <t xml:space="preserve">droga wewnętrzna </t>
    </r>
    <r>
      <rPr>
        <b/>
        <sz val="12"/>
        <rFont val="Arial"/>
        <family val="2"/>
        <charset val="238"/>
      </rPr>
      <t>Kościuszki</t>
    </r>
    <r>
      <rPr>
        <sz val="12"/>
        <rFont val="Arial"/>
        <family val="2"/>
        <charset val="238"/>
      </rPr>
      <t xml:space="preserve"> 6, 8, 10, 12, 14</t>
    </r>
  </si>
  <si>
    <t>E. Plater 1, 5 – Paderewskiego</t>
  </si>
  <si>
    <r>
      <t>Malarska</t>
    </r>
    <r>
      <rPr>
        <sz val="12"/>
        <rFont val="Arial"/>
        <family val="2"/>
        <charset val="238"/>
      </rPr>
      <t xml:space="preserve"> – parking przy SP 1</t>
    </r>
  </si>
  <si>
    <r>
      <t>Paderewskiego</t>
    </r>
    <r>
      <rPr>
        <sz val="12"/>
        <rFont val="Arial"/>
        <family val="2"/>
        <charset val="238"/>
      </rPr>
      <t xml:space="preserve"> za wieżą ciśnień</t>
    </r>
  </si>
  <si>
    <r>
      <t xml:space="preserve">wjazd do bud. </t>
    </r>
    <r>
      <rPr>
        <b/>
        <sz val="12"/>
        <rFont val="Arial"/>
        <family val="2"/>
        <charset val="238"/>
      </rPr>
      <t>Partyzantów</t>
    </r>
    <r>
      <rPr>
        <sz val="12"/>
        <rFont val="Arial"/>
        <family val="2"/>
        <charset val="238"/>
      </rPr>
      <t xml:space="preserve"> 27B</t>
    </r>
  </si>
  <si>
    <r>
      <t xml:space="preserve">wjazd do i wzdłuż bud. </t>
    </r>
    <r>
      <rPr>
        <b/>
        <sz val="12"/>
        <rFont val="Arial"/>
        <family val="2"/>
        <charset val="238"/>
      </rPr>
      <t>A. Krajowej</t>
    </r>
    <r>
      <rPr>
        <sz val="12"/>
        <rFont val="Arial"/>
        <family val="2"/>
        <charset val="238"/>
      </rPr>
      <t xml:space="preserve"> 34</t>
    </r>
  </si>
  <si>
    <r>
      <t xml:space="preserve">wjazd do bud. </t>
    </r>
    <r>
      <rPr>
        <b/>
        <sz val="12"/>
        <rFont val="Arial"/>
        <family val="2"/>
        <charset val="238"/>
      </rPr>
      <t>Kościuszki</t>
    </r>
    <r>
      <rPr>
        <sz val="12"/>
        <rFont val="Arial"/>
        <family val="2"/>
        <charset val="238"/>
      </rPr>
      <t xml:space="preserve"> 18, 20</t>
    </r>
  </si>
  <si>
    <r>
      <t>Jaćwieska/Partyzantów</t>
    </r>
    <r>
      <rPr>
        <sz val="12"/>
        <rFont val="Arial"/>
        <family val="2"/>
        <charset val="238"/>
      </rPr>
      <t xml:space="preserve"> parking (Alfa-Print)</t>
    </r>
  </si>
  <si>
    <t>Drogi wewnętrzne, parkingi, place</t>
  </si>
  <si>
    <t>Drogi i ulice</t>
  </si>
  <si>
    <t xml:space="preserve">RAZEM: </t>
  </si>
  <si>
    <t>Długość jednej strony ulicy [mb]</t>
  </si>
  <si>
    <r>
      <t>Powierzchnia do zamiatania- jedna strona [m</t>
    </r>
    <r>
      <rPr>
        <b/>
        <vertAlign val="superscript"/>
        <sz val="12"/>
        <color theme="1"/>
        <rFont val="Arial"/>
        <family val="2"/>
        <charset val="238"/>
      </rPr>
      <t>2</t>
    </r>
    <r>
      <rPr>
        <b/>
        <sz val="12"/>
        <color theme="1"/>
        <rFont val="Arial"/>
        <family val="2"/>
        <charset val="238"/>
      </rPr>
      <t>]</t>
    </r>
  </si>
  <si>
    <r>
      <t>Powierzchnia do zamiatania- dwie strony [m</t>
    </r>
    <r>
      <rPr>
        <b/>
        <vertAlign val="superscript"/>
        <sz val="12"/>
        <color theme="1"/>
        <rFont val="Arial"/>
        <family val="2"/>
        <charset val="238"/>
      </rPr>
      <t>2</t>
    </r>
    <r>
      <rPr>
        <b/>
        <sz val="12"/>
        <color theme="1"/>
        <rFont val="Arial"/>
        <family val="2"/>
        <charset val="238"/>
      </rPr>
      <t>]</t>
    </r>
  </si>
  <si>
    <t>„Utrzymanie czystości dróg i ulic pozostających własnością lub w zarządzie Gminy Gołdap poprzez zamiatanie ręczne”</t>
  </si>
  <si>
    <t>długość po obu stronach ulicy [mb]</t>
  </si>
  <si>
    <r>
      <rPr>
        <b/>
        <sz val="11"/>
        <rFont val="Arial"/>
        <family val="2"/>
        <charset val="238"/>
      </rPr>
      <t>Załącznik nr 4 - Szczegółowy wykaz i opis terenów objetych zamówieniem</t>
    </r>
    <r>
      <rPr>
        <b/>
        <sz val="11"/>
        <color rgb="FFFF0000"/>
        <rFont val="Arial"/>
        <family val="2"/>
        <charset val="238"/>
      </rPr>
      <t xml:space="preserve"> </t>
    </r>
  </si>
  <si>
    <t>Różana</t>
  </si>
  <si>
    <r>
      <rPr>
        <b/>
        <sz val="12"/>
        <rFont val="Arial"/>
        <family val="2"/>
        <charset val="238"/>
      </rPr>
      <t>Plac Zwycięstwa</t>
    </r>
    <r>
      <rPr>
        <sz val="12"/>
        <rFont val="Arial"/>
        <family val="2"/>
        <charset val="238"/>
      </rPr>
      <t>- zaplecze bud. 18, 19</t>
    </r>
  </si>
  <si>
    <r>
      <rPr>
        <b/>
        <sz val="12"/>
        <rFont val="Arial"/>
        <family val="2"/>
        <charset val="238"/>
      </rPr>
      <t>Plac Zwycięstwa</t>
    </r>
    <r>
      <rPr>
        <sz val="12"/>
        <rFont val="Arial"/>
        <family val="2"/>
        <charset val="238"/>
      </rPr>
      <t>- zaplecze bud. 15,16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</si>
</sst>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.5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/>
    <xf numFmtId="4" fontId="8" fillId="0" borderId="1" xfId="0" applyNumberFormat="1" applyFont="1" applyBorder="1"/>
    <xf numFmtId="0" fontId="0" fillId="0" borderId="0" xfId="0" applyAlignment="1">
      <alignment horizontal="right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C9A2F-1F27-4812-8B88-BB54EB933CF8}">
  <sheetPr>
    <pageSetUpPr fitToPage="1"/>
  </sheetPr>
  <dimension ref="A1:F58"/>
  <sheetViews>
    <sheetView tabSelected="1" workbookViewId="0">
      <selection activeCell="D57" sqref="D57"/>
    </sheetView>
  </sheetViews>
  <sheetFormatPr defaultRowHeight="15" x14ac:dyDescent="0.25"/>
  <cols>
    <col min="1" max="1" width="40.140625" customWidth="1"/>
    <col min="2" max="2" width="16.140625" customWidth="1"/>
    <col min="3" max="3" width="22.140625" customWidth="1"/>
    <col min="4" max="4" width="15.5703125" customWidth="1"/>
    <col min="5" max="5" width="17.7109375" customWidth="1"/>
    <col min="6" max="6" width="21.5703125" customWidth="1"/>
  </cols>
  <sheetData>
    <row r="1" spans="1:6" x14ac:dyDescent="0.25">
      <c r="A1" s="16" t="s">
        <v>63</v>
      </c>
      <c r="C1" s="15"/>
    </row>
    <row r="2" spans="1:6" ht="32.25" customHeight="1" x14ac:dyDescent="0.25">
      <c r="A2" s="18" t="s">
        <v>61</v>
      </c>
      <c r="B2" s="19"/>
      <c r="C2" s="19"/>
      <c r="D2" s="19"/>
      <c r="E2" s="19"/>
    </row>
    <row r="4" spans="1:6" ht="66" x14ac:dyDescent="0.25">
      <c r="A4" s="1" t="s">
        <v>0</v>
      </c>
      <c r="B4" s="2" t="s">
        <v>1</v>
      </c>
      <c r="C4" s="17" t="s">
        <v>62</v>
      </c>
      <c r="D4" s="3" t="s">
        <v>58</v>
      </c>
      <c r="E4" s="3" t="s">
        <v>59</v>
      </c>
      <c r="F4" s="3" t="s">
        <v>60</v>
      </c>
    </row>
    <row r="5" spans="1:6" ht="15.75" x14ac:dyDescent="0.25">
      <c r="A5" s="20" t="s">
        <v>56</v>
      </c>
      <c r="B5" s="20"/>
      <c r="C5" s="20"/>
      <c r="D5" s="4"/>
      <c r="E5" s="4"/>
      <c r="F5" s="4"/>
    </row>
    <row r="6" spans="1:6" ht="15.75" x14ac:dyDescent="0.25">
      <c r="A6" s="5" t="s">
        <v>2</v>
      </c>
      <c r="B6" s="6" t="s">
        <v>3</v>
      </c>
      <c r="C6" s="7">
        <v>780</v>
      </c>
      <c r="D6" s="4">
        <f>C6/2</f>
        <v>390</v>
      </c>
      <c r="E6" s="4">
        <f>D6*0.7</f>
        <v>273</v>
      </c>
      <c r="F6" s="4">
        <f>E6*2</f>
        <v>546</v>
      </c>
    </row>
    <row r="7" spans="1:6" ht="15.75" x14ac:dyDescent="0.25">
      <c r="A7" s="5" t="s">
        <v>4</v>
      </c>
      <c r="B7" s="6" t="s">
        <v>5</v>
      </c>
      <c r="C7" s="7">
        <v>320</v>
      </c>
      <c r="D7" s="4">
        <f t="shared" ref="D7:D46" si="0">C7/2</f>
        <v>160</v>
      </c>
      <c r="E7" s="4">
        <f t="shared" ref="E7:E46" si="1">D7*0.7</f>
        <v>112</v>
      </c>
      <c r="F7" s="4">
        <f t="shared" ref="F7:F46" si="2">E7*2</f>
        <v>224</v>
      </c>
    </row>
    <row r="8" spans="1:6" ht="15.75" x14ac:dyDescent="0.25">
      <c r="A8" s="5" t="s">
        <v>6</v>
      </c>
      <c r="B8" s="6" t="s">
        <v>3</v>
      </c>
      <c r="C8" s="7">
        <v>476</v>
      </c>
      <c r="D8" s="4">
        <f t="shared" si="0"/>
        <v>238</v>
      </c>
      <c r="E8" s="4">
        <f t="shared" si="1"/>
        <v>166.6</v>
      </c>
      <c r="F8" s="4">
        <f t="shared" si="2"/>
        <v>333.2</v>
      </c>
    </row>
    <row r="9" spans="1:6" ht="15.75" x14ac:dyDescent="0.25">
      <c r="A9" s="5" t="s">
        <v>7</v>
      </c>
      <c r="B9" s="6" t="s">
        <v>5</v>
      </c>
      <c r="C9" s="7">
        <v>444</v>
      </c>
      <c r="D9" s="4">
        <f t="shared" si="0"/>
        <v>222</v>
      </c>
      <c r="E9" s="4">
        <f t="shared" si="1"/>
        <v>155.39999999999998</v>
      </c>
      <c r="F9" s="4">
        <f t="shared" si="2"/>
        <v>310.79999999999995</v>
      </c>
    </row>
    <row r="10" spans="1:6" ht="15.75" x14ac:dyDescent="0.25">
      <c r="A10" s="5" t="s">
        <v>8</v>
      </c>
      <c r="B10" s="6" t="s">
        <v>3</v>
      </c>
      <c r="C10" s="7">
        <v>258</v>
      </c>
      <c r="D10" s="4">
        <f t="shared" si="0"/>
        <v>129</v>
      </c>
      <c r="E10" s="4">
        <f t="shared" si="1"/>
        <v>90.3</v>
      </c>
      <c r="F10" s="4">
        <f t="shared" si="2"/>
        <v>180.6</v>
      </c>
    </row>
    <row r="11" spans="1:6" ht="15.75" x14ac:dyDescent="0.25">
      <c r="A11" s="5" t="s">
        <v>9</v>
      </c>
      <c r="B11" s="6" t="s">
        <v>3</v>
      </c>
      <c r="C11" s="7">
        <v>800</v>
      </c>
      <c r="D11" s="4">
        <f t="shared" si="0"/>
        <v>400</v>
      </c>
      <c r="E11" s="4">
        <f t="shared" si="1"/>
        <v>280</v>
      </c>
      <c r="F11" s="4">
        <f t="shared" si="2"/>
        <v>560</v>
      </c>
    </row>
    <row r="12" spans="1:6" ht="15.75" x14ac:dyDescent="0.25">
      <c r="A12" s="5" t="s">
        <v>10</v>
      </c>
      <c r="B12" s="6" t="s">
        <v>3</v>
      </c>
      <c r="C12" s="7">
        <v>458</v>
      </c>
      <c r="D12" s="4">
        <f t="shared" si="0"/>
        <v>229</v>
      </c>
      <c r="E12" s="4">
        <f t="shared" si="1"/>
        <v>160.29999999999998</v>
      </c>
      <c r="F12" s="4">
        <f t="shared" si="2"/>
        <v>320.59999999999997</v>
      </c>
    </row>
    <row r="13" spans="1:6" ht="15.75" x14ac:dyDescent="0.25">
      <c r="A13" s="5" t="s">
        <v>11</v>
      </c>
      <c r="B13" s="6" t="s">
        <v>3</v>
      </c>
      <c r="C13" s="7">
        <v>216</v>
      </c>
      <c r="D13" s="4">
        <f t="shared" si="0"/>
        <v>108</v>
      </c>
      <c r="E13" s="4">
        <f t="shared" si="1"/>
        <v>75.599999999999994</v>
      </c>
      <c r="F13" s="4">
        <f t="shared" si="2"/>
        <v>151.19999999999999</v>
      </c>
    </row>
    <row r="14" spans="1:6" ht="18" customHeight="1" x14ac:dyDescent="0.25">
      <c r="A14" s="5" t="s">
        <v>12</v>
      </c>
      <c r="B14" s="6" t="s">
        <v>3</v>
      </c>
      <c r="C14" s="7">
        <v>826</v>
      </c>
      <c r="D14" s="4">
        <f t="shared" si="0"/>
        <v>413</v>
      </c>
      <c r="E14" s="4">
        <f t="shared" si="1"/>
        <v>289.09999999999997</v>
      </c>
      <c r="F14" s="4">
        <f t="shared" si="2"/>
        <v>578.19999999999993</v>
      </c>
    </row>
    <row r="15" spans="1:6" ht="15.75" x14ac:dyDescent="0.25">
      <c r="A15" s="5" t="s">
        <v>13</v>
      </c>
      <c r="B15" s="6" t="s">
        <v>5</v>
      </c>
      <c r="C15" s="7">
        <v>180</v>
      </c>
      <c r="D15" s="4">
        <f t="shared" si="0"/>
        <v>90</v>
      </c>
      <c r="E15" s="4">
        <f t="shared" si="1"/>
        <v>62.999999999999993</v>
      </c>
      <c r="F15" s="4">
        <f t="shared" si="2"/>
        <v>125.99999999999999</v>
      </c>
    </row>
    <row r="16" spans="1:6" ht="15.75" x14ac:dyDescent="0.25">
      <c r="A16" s="5" t="s">
        <v>14</v>
      </c>
      <c r="B16" s="6" t="s">
        <v>5</v>
      </c>
      <c r="C16" s="7">
        <v>80</v>
      </c>
      <c r="D16" s="4">
        <f t="shared" si="0"/>
        <v>40</v>
      </c>
      <c r="E16" s="4">
        <f t="shared" si="1"/>
        <v>28</v>
      </c>
      <c r="F16" s="4">
        <f t="shared" si="2"/>
        <v>56</v>
      </c>
    </row>
    <row r="17" spans="1:6" ht="15.75" x14ac:dyDescent="0.25">
      <c r="A17" s="5" t="s">
        <v>15</v>
      </c>
      <c r="B17" s="6" t="s">
        <v>3</v>
      </c>
      <c r="C17" s="7">
        <v>254</v>
      </c>
      <c r="D17" s="4">
        <f t="shared" si="0"/>
        <v>127</v>
      </c>
      <c r="E17" s="4">
        <f t="shared" si="1"/>
        <v>88.899999999999991</v>
      </c>
      <c r="F17" s="4">
        <f t="shared" si="2"/>
        <v>177.79999999999998</v>
      </c>
    </row>
    <row r="18" spans="1:6" ht="15.75" x14ac:dyDescent="0.25">
      <c r="A18" s="5" t="s">
        <v>16</v>
      </c>
      <c r="B18" s="6" t="s">
        <v>3</v>
      </c>
      <c r="C18" s="7">
        <v>760</v>
      </c>
      <c r="D18" s="4">
        <f t="shared" si="0"/>
        <v>380</v>
      </c>
      <c r="E18" s="4">
        <f t="shared" si="1"/>
        <v>266</v>
      </c>
      <c r="F18" s="4">
        <f t="shared" si="2"/>
        <v>532</v>
      </c>
    </row>
    <row r="19" spans="1:6" ht="15.75" x14ac:dyDescent="0.25">
      <c r="A19" s="5" t="s">
        <v>18</v>
      </c>
      <c r="B19" s="6" t="s">
        <v>3</v>
      </c>
      <c r="C19" s="7">
        <v>358</v>
      </c>
      <c r="D19" s="4">
        <f t="shared" si="0"/>
        <v>179</v>
      </c>
      <c r="E19" s="4">
        <f t="shared" si="1"/>
        <v>125.3</v>
      </c>
      <c r="F19" s="4">
        <f t="shared" si="2"/>
        <v>250.6</v>
      </c>
    </row>
    <row r="20" spans="1:6" ht="15.75" x14ac:dyDescent="0.25">
      <c r="A20" s="5" t="s">
        <v>19</v>
      </c>
      <c r="B20" s="6" t="s">
        <v>3</v>
      </c>
      <c r="C20" s="7">
        <v>320</v>
      </c>
      <c r="D20" s="4">
        <f t="shared" si="0"/>
        <v>160</v>
      </c>
      <c r="E20" s="4">
        <f t="shared" si="1"/>
        <v>112</v>
      </c>
      <c r="F20" s="4">
        <f t="shared" si="2"/>
        <v>224</v>
      </c>
    </row>
    <row r="21" spans="1:6" ht="15.75" x14ac:dyDescent="0.25">
      <c r="A21" s="5" t="s">
        <v>20</v>
      </c>
      <c r="B21" s="6" t="s">
        <v>21</v>
      </c>
      <c r="C21" s="7">
        <v>530</v>
      </c>
      <c r="D21" s="4">
        <f t="shared" si="0"/>
        <v>265</v>
      </c>
      <c r="E21" s="4">
        <f t="shared" si="1"/>
        <v>185.5</v>
      </c>
      <c r="F21" s="4">
        <f t="shared" si="2"/>
        <v>371</v>
      </c>
    </row>
    <row r="22" spans="1:6" ht="15.75" x14ac:dyDescent="0.25">
      <c r="A22" s="5" t="s">
        <v>22</v>
      </c>
      <c r="B22" s="6" t="s">
        <v>3</v>
      </c>
      <c r="C22" s="7">
        <v>1412</v>
      </c>
      <c r="D22" s="4">
        <f t="shared" si="0"/>
        <v>706</v>
      </c>
      <c r="E22" s="4">
        <f t="shared" si="1"/>
        <v>494.2</v>
      </c>
      <c r="F22" s="4">
        <f t="shared" si="2"/>
        <v>988.4</v>
      </c>
    </row>
    <row r="23" spans="1:6" ht="15.75" x14ac:dyDescent="0.25">
      <c r="A23" s="5" t="s">
        <v>23</v>
      </c>
      <c r="B23" s="6" t="s">
        <v>3</v>
      </c>
      <c r="C23" s="7">
        <v>780</v>
      </c>
      <c r="D23" s="4">
        <f t="shared" si="0"/>
        <v>390</v>
      </c>
      <c r="E23" s="4">
        <f t="shared" si="1"/>
        <v>273</v>
      </c>
      <c r="F23" s="4">
        <f t="shared" si="2"/>
        <v>546</v>
      </c>
    </row>
    <row r="24" spans="1:6" ht="15.75" x14ac:dyDescent="0.25">
      <c r="A24" s="5" t="s">
        <v>24</v>
      </c>
      <c r="B24" s="6" t="s">
        <v>5</v>
      </c>
      <c r="C24" s="7">
        <v>270</v>
      </c>
      <c r="D24" s="4">
        <f t="shared" si="0"/>
        <v>135</v>
      </c>
      <c r="E24" s="4">
        <f t="shared" si="1"/>
        <v>94.5</v>
      </c>
      <c r="F24" s="4">
        <f t="shared" si="2"/>
        <v>189</v>
      </c>
    </row>
    <row r="25" spans="1:6" ht="15.75" x14ac:dyDescent="0.25">
      <c r="A25" s="5" t="s">
        <v>25</v>
      </c>
      <c r="B25" s="6" t="s">
        <v>5</v>
      </c>
      <c r="C25" s="7">
        <v>222</v>
      </c>
      <c r="D25" s="4">
        <f t="shared" si="0"/>
        <v>111</v>
      </c>
      <c r="E25" s="4">
        <f t="shared" si="1"/>
        <v>77.699999999999989</v>
      </c>
      <c r="F25" s="4">
        <f t="shared" si="2"/>
        <v>155.39999999999998</v>
      </c>
    </row>
    <row r="26" spans="1:6" ht="15.75" x14ac:dyDescent="0.25">
      <c r="A26" s="5" t="s">
        <v>26</v>
      </c>
      <c r="B26" s="6" t="s">
        <v>5</v>
      </c>
      <c r="C26" s="7">
        <v>594</v>
      </c>
      <c r="D26" s="4">
        <f t="shared" si="0"/>
        <v>297</v>
      </c>
      <c r="E26" s="4">
        <f t="shared" si="1"/>
        <v>207.89999999999998</v>
      </c>
      <c r="F26" s="4">
        <f t="shared" si="2"/>
        <v>415.79999999999995</v>
      </c>
    </row>
    <row r="27" spans="1:6" ht="15.75" x14ac:dyDescent="0.25">
      <c r="A27" s="5" t="s">
        <v>27</v>
      </c>
      <c r="B27" s="6" t="s">
        <v>3</v>
      </c>
      <c r="C27" s="7">
        <v>384</v>
      </c>
      <c r="D27" s="4">
        <f t="shared" si="0"/>
        <v>192</v>
      </c>
      <c r="E27" s="4">
        <f t="shared" si="1"/>
        <v>134.39999999999998</v>
      </c>
      <c r="F27" s="4">
        <f t="shared" si="2"/>
        <v>268.79999999999995</v>
      </c>
    </row>
    <row r="28" spans="1:6" ht="15.75" x14ac:dyDescent="0.25">
      <c r="A28" s="5" t="s">
        <v>28</v>
      </c>
      <c r="B28" s="6" t="s">
        <v>5</v>
      </c>
      <c r="C28" s="7">
        <v>1210</v>
      </c>
      <c r="D28" s="4">
        <f t="shared" si="0"/>
        <v>605</v>
      </c>
      <c r="E28" s="4">
        <f t="shared" si="1"/>
        <v>423.5</v>
      </c>
      <c r="F28" s="4">
        <f t="shared" si="2"/>
        <v>847</v>
      </c>
    </row>
    <row r="29" spans="1:6" ht="30.75" customHeight="1" x14ac:dyDescent="0.25">
      <c r="A29" s="8" t="s">
        <v>29</v>
      </c>
      <c r="B29" s="6" t="s">
        <v>3</v>
      </c>
      <c r="C29" s="7">
        <v>350</v>
      </c>
      <c r="D29" s="4">
        <f t="shared" si="0"/>
        <v>175</v>
      </c>
      <c r="E29" s="4">
        <f t="shared" si="1"/>
        <v>122.49999999999999</v>
      </c>
      <c r="F29" s="4">
        <f t="shared" si="2"/>
        <v>244.99999999999997</v>
      </c>
    </row>
    <row r="30" spans="1:6" ht="27.75" customHeight="1" x14ac:dyDescent="0.25">
      <c r="A30" s="8" t="s">
        <v>30</v>
      </c>
      <c r="B30" s="6" t="s">
        <v>31</v>
      </c>
      <c r="C30" s="7">
        <v>300</v>
      </c>
      <c r="D30" s="4">
        <f t="shared" si="0"/>
        <v>150</v>
      </c>
      <c r="E30" s="4">
        <f t="shared" si="1"/>
        <v>105</v>
      </c>
      <c r="F30" s="4">
        <f t="shared" si="2"/>
        <v>210</v>
      </c>
    </row>
    <row r="31" spans="1:6" ht="30" customHeight="1" x14ac:dyDescent="0.25">
      <c r="A31" s="8" t="s">
        <v>32</v>
      </c>
      <c r="B31" s="6" t="s">
        <v>3</v>
      </c>
      <c r="C31" s="7">
        <v>300</v>
      </c>
      <c r="D31" s="4">
        <f t="shared" si="0"/>
        <v>150</v>
      </c>
      <c r="E31" s="4">
        <f t="shared" si="1"/>
        <v>105</v>
      </c>
      <c r="F31" s="4">
        <f t="shared" si="2"/>
        <v>210</v>
      </c>
    </row>
    <row r="32" spans="1:6" ht="30" customHeight="1" x14ac:dyDescent="0.25">
      <c r="A32" s="8" t="s">
        <v>33</v>
      </c>
      <c r="B32" s="6" t="s">
        <v>31</v>
      </c>
      <c r="C32" s="7">
        <v>350</v>
      </c>
      <c r="D32" s="4">
        <f t="shared" si="0"/>
        <v>175</v>
      </c>
      <c r="E32" s="4">
        <f t="shared" si="1"/>
        <v>122.49999999999999</v>
      </c>
      <c r="F32" s="4">
        <f t="shared" si="2"/>
        <v>244.99999999999997</v>
      </c>
    </row>
    <row r="33" spans="1:6" ht="15.75" x14ac:dyDescent="0.25">
      <c r="A33" s="8" t="s">
        <v>34</v>
      </c>
      <c r="B33" s="6" t="s">
        <v>5</v>
      </c>
      <c r="C33" s="7">
        <v>250</v>
      </c>
      <c r="D33" s="4">
        <f t="shared" si="0"/>
        <v>125</v>
      </c>
      <c r="E33" s="4">
        <f t="shared" si="1"/>
        <v>87.5</v>
      </c>
      <c r="F33" s="4">
        <f t="shared" si="2"/>
        <v>175</v>
      </c>
    </row>
    <row r="34" spans="1:6" ht="15.75" x14ac:dyDescent="0.25">
      <c r="A34" s="5" t="s">
        <v>35</v>
      </c>
      <c r="B34" s="6" t="s">
        <v>5</v>
      </c>
      <c r="C34" s="7">
        <v>3600</v>
      </c>
      <c r="D34" s="4">
        <f t="shared" si="0"/>
        <v>1800</v>
      </c>
      <c r="E34" s="4">
        <f t="shared" si="1"/>
        <v>1260</v>
      </c>
      <c r="F34" s="4">
        <f t="shared" si="2"/>
        <v>2520</v>
      </c>
    </row>
    <row r="35" spans="1:6" ht="31.5" x14ac:dyDescent="0.25">
      <c r="A35" s="8" t="s">
        <v>45</v>
      </c>
      <c r="B35" s="6" t="s">
        <v>5</v>
      </c>
      <c r="C35" s="7">
        <v>1000</v>
      </c>
      <c r="D35" s="4">
        <f t="shared" si="0"/>
        <v>500</v>
      </c>
      <c r="E35" s="4">
        <f t="shared" si="1"/>
        <v>350</v>
      </c>
      <c r="F35" s="4">
        <f t="shared" si="2"/>
        <v>700</v>
      </c>
    </row>
    <row r="36" spans="1:6" ht="15.75" x14ac:dyDescent="0.25">
      <c r="A36" s="8" t="s">
        <v>64</v>
      </c>
      <c r="B36" s="6" t="s">
        <v>5</v>
      </c>
      <c r="C36" s="7">
        <v>280</v>
      </c>
      <c r="D36" s="4">
        <f t="shared" si="0"/>
        <v>140</v>
      </c>
      <c r="E36" s="4">
        <f t="shared" si="1"/>
        <v>98</v>
      </c>
      <c r="F36" s="4">
        <f t="shared" si="2"/>
        <v>196</v>
      </c>
    </row>
    <row r="37" spans="1:6" ht="15.75" x14ac:dyDescent="0.25">
      <c r="A37" s="5" t="s">
        <v>36</v>
      </c>
      <c r="B37" s="6" t="s">
        <v>5</v>
      </c>
      <c r="C37" s="7">
        <v>1434</v>
      </c>
      <c r="D37" s="4">
        <f t="shared" si="0"/>
        <v>717</v>
      </c>
      <c r="E37" s="4">
        <f t="shared" si="1"/>
        <v>501.9</v>
      </c>
      <c r="F37" s="4">
        <f t="shared" si="2"/>
        <v>1003.8</v>
      </c>
    </row>
    <row r="38" spans="1:6" ht="15.75" x14ac:dyDescent="0.25">
      <c r="A38" s="5" t="s">
        <v>46</v>
      </c>
      <c r="B38" s="6" t="s">
        <v>5</v>
      </c>
      <c r="C38" s="7">
        <v>550</v>
      </c>
      <c r="D38" s="4">
        <f t="shared" si="0"/>
        <v>275</v>
      </c>
      <c r="E38" s="4">
        <f t="shared" si="1"/>
        <v>192.5</v>
      </c>
      <c r="F38" s="4">
        <f t="shared" si="2"/>
        <v>385</v>
      </c>
    </row>
    <row r="39" spans="1:6" ht="15.75" x14ac:dyDescent="0.25">
      <c r="A39" s="8" t="s">
        <v>37</v>
      </c>
      <c r="B39" s="6" t="s">
        <v>3</v>
      </c>
      <c r="C39" s="7">
        <v>756</v>
      </c>
      <c r="D39" s="4">
        <f t="shared" si="0"/>
        <v>378</v>
      </c>
      <c r="E39" s="4">
        <f t="shared" si="1"/>
        <v>264.59999999999997</v>
      </c>
      <c r="F39" s="4">
        <f t="shared" si="2"/>
        <v>529.19999999999993</v>
      </c>
    </row>
    <row r="40" spans="1:6" ht="15.75" x14ac:dyDescent="0.25">
      <c r="A40" s="5" t="s">
        <v>38</v>
      </c>
      <c r="B40" s="6" t="s">
        <v>3</v>
      </c>
      <c r="C40" s="7">
        <v>1704</v>
      </c>
      <c r="D40" s="4">
        <f t="shared" si="0"/>
        <v>852</v>
      </c>
      <c r="E40" s="4">
        <f t="shared" si="1"/>
        <v>596.4</v>
      </c>
      <c r="F40" s="4">
        <f t="shared" si="2"/>
        <v>1192.8</v>
      </c>
    </row>
    <row r="41" spans="1:6" ht="15.75" x14ac:dyDescent="0.25">
      <c r="A41" s="5" t="s">
        <v>39</v>
      </c>
      <c r="B41" s="6" t="s">
        <v>5</v>
      </c>
      <c r="C41" s="7">
        <v>240</v>
      </c>
      <c r="D41" s="4">
        <f t="shared" si="0"/>
        <v>120</v>
      </c>
      <c r="E41" s="4">
        <f t="shared" si="1"/>
        <v>84</v>
      </c>
      <c r="F41" s="4">
        <f t="shared" si="2"/>
        <v>168</v>
      </c>
    </row>
    <row r="42" spans="1:6" ht="17.25" customHeight="1" x14ac:dyDescent="0.25">
      <c r="A42" s="8" t="s">
        <v>40</v>
      </c>
      <c r="B42" s="6" t="s">
        <v>3</v>
      </c>
      <c r="C42" s="7">
        <v>1102</v>
      </c>
      <c r="D42" s="4">
        <f t="shared" si="0"/>
        <v>551</v>
      </c>
      <c r="E42" s="4">
        <f t="shared" si="1"/>
        <v>385.7</v>
      </c>
      <c r="F42" s="4">
        <f t="shared" si="2"/>
        <v>771.4</v>
      </c>
    </row>
    <row r="43" spans="1:6" ht="15.75" x14ac:dyDescent="0.25">
      <c r="A43" s="5" t="s">
        <v>41</v>
      </c>
      <c r="B43" s="6" t="s">
        <v>3</v>
      </c>
      <c r="C43" s="7">
        <v>965</v>
      </c>
      <c r="D43" s="4">
        <f t="shared" si="0"/>
        <v>482.5</v>
      </c>
      <c r="E43" s="4">
        <f t="shared" si="1"/>
        <v>337.75</v>
      </c>
      <c r="F43" s="4">
        <f t="shared" si="2"/>
        <v>675.5</v>
      </c>
    </row>
    <row r="44" spans="1:6" ht="15.75" x14ac:dyDescent="0.25">
      <c r="A44" s="5" t="s">
        <v>42</v>
      </c>
      <c r="B44" s="6" t="s">
        <v>5</v>
      </c>
      <c r="C44" s="7">
        <v>280</v>
      </c>
      <c r="D44" s="4">
        <f t="shared" si="0"/>
        <v>140</v>
      </c>
      <c r="E44" s="4">
        <f t="shared" si="1"/>
        <v>98</v>
      </c>
      <c r="F44" s="4">
        <f t="shared" si="2"/>
        <v>196</v>
      </c>
    </row>
    <row r="45" spans="1:6" ht="15.75" x14ac:dyDescent="0.25">
      <c r="A45" s="5" t="s">
        <v>43</v>
      </c>
      <c r="B45" s="6" t="s">
        <v>3</v>
      </c>
      <c r="C45" s="7">
        <v>126</v>
      </c>
      <c r="D45" s="4">
        <f t="shared" si="0"/>
        <v>63</v>
      </c>
      <c r="E45" s="4">
        <f t="shared" si="1"/>
        <v>44.099999999999994</v>
      </c>
      <c r="F45" s="4">
        <f t="shared" si="2"/>
        <v>88.199999999999989</v>
      </c>
    </row>
    <row r="46" spans="1:6" ht="15.75" x14ac:dyDescent="0.25">
      <c r="A46" s="5" t="s">
        <v>44</v>
      </c>
      <c r="B46" s="6" t="s">
        <v>3</v>
      </c>
      <c r="C46" s="7">
        <v>1220</v>
      </c>
      <c r="D46" s="4">
        <f t="shared" si="0"/>
        <v>610</v>
      </c>
      <c r="E46" s="4">
        <f t="shared" si="1"/>
        <v>427</v>
      </c>
      <c r="F46" s="4">
        <f t="shared" si="2"/>
        <v>854</v>
      </c>
    </row>
    <row r="47" spans="1:6" ht="15.75" x14ac:dyDescent="0.25">
      <c r="A47" s="20" t="s">
        <v>55</v>
      </c>
      <c r="B47" s="20"/>
      <c r="C47" s="20"/>
      <c r="D47" s="9"/>
      <c r="E47" s="9"/>
      <c r="F47" s="9"/>
    </row>
    <row r="48" spans="1:6" ht="31.5" x14ac:dyDescent="0.25">
      <c r="A48" s="10" t="s">
        <v>47</v>
      </c>
      <c r="B48" s="6" t="s">
        <v>5</v>
      </c>
      <c r="C48" s="7">
        <v>334</v>
      </c>
      <c r="D48" s="4">
        <f>C48/2</f>
        <v>167</v>
      </c>
      <c r="E48" s="4">
        <f>D48*0.7</f>
        <v>116.89999999999999</v>
      </c>
      <c r="F48" s="4">
        <f>E48*2</f>
        <v>233.79999999999998</v>
      </c>
    </row>
    <row r="49" spans="1:6" ht="21.75" customHeight="1" x14ac:dyDescent="0.25">
      <c r="A49" s="8" t="s">
        <v>48</v>
      </c>
      <c r="B49" s="6" t="s">
        <v>5</v>
      </c>
      <c r="C49" s="7">
        <v>336</v>
      </c>
      <c r="D49" s="4">
        <f t="shared" ref="D49:D57" si="3">C49/2</f>
        <v>168</v>
      </c>
      <c r="E49" s="4">
        <f t="shared" ref="E49:E57" si="4">D49*0.7</f>
        <v>117.6</v>
      </c>
      <c r="F49" s="4">
        <f t="shared" ref="F49:F57" si="5">E49*2</f>
        <v>235.2</v>
      </c>
    </row>
    <row r="50" spans="1:6" ht="15.75" x14ac:dyDescent="0.25">
      <c r="A50" s="5" t="s">
        <v>49</v>
      </c>
      <c r="B50" s="6" t="s">
        <v>17</v>
      </c>
      <c r="C50" s="7">
        <v>173</v>
      </c>
      <c r="D50" s="4">
        <f t="shared" si="3"/>
        <v>86.5</v>
      </c>
      <c r="E50" s="4">
        <f t="shared" si="4"/>
        <v>60.55</v>
      </c>
      <c r="F50" s="4">
        <f t="shared" si="5"/>
        <v>121.1</v>
      </c>
    </row>
    <row r="51" spans="1:6" ht="15.75" x14ac:dyDescent="0.25">
      <c r="A51" s="5" t="s">
        <v>50</v>
      </c>
      <c r="B51" s="6" t="s">
        <v>5</v>
      </c>
      <c r="C51" s="7">
        <v>292</v>
      </c>
      <c r="D51" s="4">
        <f t="shared" si="3"/>
        <v>146</v>
      </c>
      <c r="E51" s="4">
        <f t="shared" si="4"/>
        <v>102.19999999999999</v>
      </c>
      <c r="F51" s="4">
        <f t="shared" si="5"/>
        <v>204.39999999999998</v>
      </c>
    </row>
    <row r="52" spans="1:6" ht="15.75" x14ac:dyDescent="0.25">
      <c r="A52" s="10" t="s">
        <v>51</v>
      </c>
      <c r="B52" s="11" t="s">
        <v>5</v>
      </c>
      <c r="C52" s="7">
        <v>200</v>
      </c>
      <c r="D52" s="4">
        <f t="shared" si="3"/>
        <v>100</v>
      </c>
      <c r="E52" s="4">
        <f t="shared" si="4"/>
        <v>70</v>
      </c>
      <c r="F52" s="4">
        <f t="shared" si="5"/>
        <v>140</v>
      </c>
    </row>
    <row r="53" spans="1:6" ht="31.5" x14ac:dyDescent="0.25">
      <c r="A53" s="10" t="s">
        <v>65</v>
      </c>
      <c r="B53" s="11" t="s">
        <v>5</v>
      </c>
      <c r="C53" s="7">
        <v>168</v>
      </c>
      <c r="D53" s="4">
        <f t="shared" si="3"/>
        <v>84</v>
      </c>
      <c r="E53" s="4">
        <f t="shared" si="4"/>
        <v>58.8</v>
      </c>
      <c r="F53" s="4">
        <f t="shared" si="5"/>
        <v>117.6</v>
      </c>
    </row>
    <row r="54" spans="1:6" ht="19.5" customHeight="1" x14ac:dyDescent="0.25">
      <c r="A54" s="21" t="s">
        <v>66</v>
      </c>
      <c r="B54" s="11" t="s">
        <v>5</v>
      </c>
      <c r="C54" s="7">
        <v>119</v>
      </c>
      <c r="D54" s="4">
        <f t="shared" si="3"/>
        <v>59.5</v>
      </c>
      <c r="E54" s="4">
        <f t="shared" si="4"/>
        <v>41.65</v>
      </c>
      <c r="F54" s="4">
        <f t="shared" si="5"/>
        <v>83.3</v>
      </c>
    </row>
    <row r="55" spans="1:6" ht="19.5" customHeight="1" x14ac:dyDescent="0.25">
      <c r="A55" s="10" t="s">
        <v>52</v>
      </c>
      <c r="B55" s="6" t="s">
        <v>3</v>
      </c>
      <c r="C55" s="7">
        <v>520</v>
      </c>
      <c r="D55" s="4">
        <f t="shared" si="3"/>
        <v>260</v>
      </c>
      <c r="E55" s="4">
        <f t="shared" si="4"/>
        <v>182</v>
      </c>
      <c r="F55" s="4">
        <f t="shared" si="5"/>
        <v>364</v>
      </c>
    </row>
    <row r="56" spans="1:6" ht="19.5" customHeight="1" x14ac:dyDescent="0.25">
      <c r="A56" s="7" t="s">
        <v>53</v>
      </c>
      <c r="B56" s="6" t="s">
        <v>5</v>
      </c>
      <c r="C56" s="7">
        <v>188</v>
      </c>
      <c r="D56" s="4">
        <f t="shared" si="3"/>
        <v>94</v>
      </c>
      <c r="E56" s="4">
        <f t="shared" si="4"/>
        <v>65.8</v>
      </c>
      <c r="F56" s="4">
        <f t="shared" si="5"/>
        <v>131.6</v>
      </c>
    </row>
    <row r="57" spans="1:6" ht="31.5" x14ac:dyDescent="0.25">
      <c r="A57" s="8" t="s">
        <v>54</v>
      </c>
      <c r="B57" s="6" t="s">
        <v>5</v>
      </c>
      <c r="C57" s="7">
        <v>285</v>
      </c>
      <c r="D57" s="4">
        <f t="shared" si="3"/>
        <v>142.5</v>
      </c>
      <c r="E57" s="4">
        <f t="shared" si="4"/>
        <v>99.75</v>
      </c>
      <c r="F57" s="4">
        <f t="shared" si="5"/>
        <v>199.5</v>
      </c>
    </row>
    <row r="58" spans="1:6" ht="15.75" x14ac:dyDescent="0.25">
      <c r="A58" s="5" t="s">
        <v>57</v>
      </c>
      <c r="B58" s="12"/>
      <c r="C58" s="13">
        <f>SUM(C6:C57)</f>
        <v>29354</v>
      </c>
      <c r="D58" s="14">
        <f>SUM(D6:D57)</f>
        <v>14677</v>
      </c>
      <c r="E58" s="14">
        <f>SUM(E6:E57)</f>
        <v>10273.899999999998</v>
      </c>
      <c r="F58" s="14">
        <f>SUM(F6:F57)</f>
        <v>20547.799999999996</v>
      </c>
    </row>
  </sheetData>
  <mergeCells count="3">
    <mergeCell ref="A2:E2"/>
    <mergeCell ref="A47:C47"/>
    <mergeCell ref="A5:C5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magda.zymkowska</dc:creator>
  <cp:lastModifiedBy>magda.zymkowska</cp:lastModifiedBy>
  <cp:lastPrinted>2021-05-13T10:56:33Z</cp:lastPrinted>
  <dcterms:created xsi:type="dcterms:W3CDTF">2021-03-09T12:33:51Z</dcterms:created>
  <dcterms:modified xsi:type="dcterms:W3CDTF">2023-02-13T09:09:11Z</dcterms:modified>
</cp:coreProperties>
</file>